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  <definedName name="_xlnm._FilterDatabase" localSheetId="0" hidden="1">Sheet1!$B$3:$E$51</definedName>
  </definedNames>
  <calcPr calcId="144525"/>
</workbook>
</file>

<file path=xl/sharedStrings.xml><?xml version="1.0" encoding="utf-8"?>
<sst xmlns="http://schemas.openxmlformats.org/spreadsheetml/2006/main" count="166" uniqueCount="87">
  <si>
    <t>2020年唐河县事业单位招聘工作人员
进入体检人员名单</t>
  </si>
  <si>
    <t>序号</t>
  </si>
  <si>
    <t>职位代码</t>
  </si>
  <si>
    <t>姓名</t>
  </si>
  <si>
    <t>性别</t>
  </si>
  <si>
    <t>准考证号</t>
  </si>
  <si>
    <t>001-金融服务中心</t>
  </si>
  <si>
    <t>徐少华</t>
  </si>
  <si>
    <t>男</t>
  </si>
  <si>
    <t>王亚凯</t>
  </si>
  <si>
    <t>002-政务和大数据服务中心</t>
  </si>
  <si>
    <t>杨森</t>
  </si>
  <si>
    <t>崔伟伟</t>
  </si>
  <si>
    <t>004-财政投资评审中心</t>
  </si>
  <si>
    <t>刘蒙恩</t>
  </si>
  <si>
    <t>李志毅</t>
  </si>
  <si>
    <t>贾西森</t>
  </si>
  <si>
    <t>黄赛楠</t>
  </si>
  <si>
    <t>女</t>
  </si>
  <si>
    <t>江柏村</t>
  </si>
  <si>
    <t>刘峥</t>
  </si>
  <si>
    <t>005-财政投资评审中心</t>
  </si>
  <si>
    <t>靖博伦</t>
  </si>
  <si>
    <t>谢慧琦</t>
  </si>
  <si>
    <t>006-电子政务中心</t>
  </si>
  <si>
    <t>林俊甫</t>
  </si>
  <si>
    <t>杨乾</t>
  </si>
  <si>
    <t>007-房产服务中心</t>
  </si>
  <si>
    <t>李凌逸</t>
  </si>
  <si>
    <t>徐东</t>
  </si>
  <si>
    <t>张淦</t>
  </si>
  <si>
    <t>008唐河县住建局</t>
  </si>
  <si>
    <t>曲辰光</t>
  </si>
  <si>
    <t>009-住房保障办公室</t>
  </si>
  <si>
    <t>杨海骥</t>
  </si>
  <si>
    <t>包毅</t>
  </si>
  <si>
    <t>011-交通战备办公室</t>
  </si>
  <si>
    <t>李显政</t>
  </si>
  <si>
    <t>马怡冰</t>
  </si>
  <si>
    <t>李子超</t>
  </si>
  <si>
    <t>张玉良</t>
  </si>
  <si>
    <t>党帅</t>
  </si>
  <si>
    <t>景雨</t>
  </si>
  <si>
    <t>012唐河县交通局</t>
  </si>
  <si>
    <t>高建桥</t>
  </si>
  <si>
    <t>陈小军</t>
  </si>
  <si>
    <t>013-水土保持站</t>
  </si>
  <si>
    <t>彭治超</t>
  </si>
  <si>
    <t>015-移民局</t>
  </si>
  <si>
    <t>赵倩</t>
  </si>
  <si>
    <t>耿红超</t>
  </si>
  <si>
    <t>017-电子商务办公室</t>
  </si>
  <si>
    <t>郑嵘</t>
  </si>
  <si>
    <t>018-唐河县招商局</t>
  </si>
  <si>
    <t>陈瑾</t>
  </si>
  <si>
    <t>019-广播电视台</t>
  </si>
  <si>
    <t>王振华</t>
  </si>
  <si>
    <t>葛承昊</t>
  </si>
  <si>
    <t>王光辉</t>
  </si>
  <si>
    <t>杨伦唯</t>
  </si>
  <si>
    <t>021-美术馆</t>
  </si>
  <si>
    <t>陈帅孜</t>
  </si>
  <si>
    <t>022-博物馆</t>
  </si>
  <si>
    <t>杨晨玥</t>
  </si>
  <si>
    <t>023-退役军人服务中心</t>
  </si>
  <si>
    <t>宋佳凝</t>
  </si>
  <si>
    <t>024-医疗保险中心</t>
  </si>
  <si>
    <t>付爽</t>
  </si>
  <si>
    <t>025-扶贫开发信息中心</t>
  </si>
  <si>
    <t>刘毅</t>
  </si>
  <si>
    <t>026-唐河县城管局</t>
  </si>
  <si>
    <t>郭增蕾</t>
  </si>
  <si>
    <t>韩迎儒</t>
  </si>
  <si>
    <t>028-林业科学研究所</t>
  </si>
  <si>
    <t>张清钰</t>
  </si>
  <si>
    <t>李萌</t>
  </si>
  <si>
    <t>张煜</t>
  </si>
  <si>
    <t>赵佳欣</t>
  </si>
  <si>
    <t>010-住房保障办公室</t>
  </si>
  <si>
    <t>吴晓辉</t>
  </si>
  <si>
    <t>研究生</t>
  </si>
  <si>
    <t>020-广播电视台</t>
  </si>
  <si>
    <t>樊越</t>
  </si>
  <si>
    <t>027-唐河县城管局</t>
  </si>
  <si>
    <t>尹领琨</t>
  </si>
  <si>
    <t>030-林业科学研究所</t>
  </si>
  <si>
    <t>林丹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</si>
</sst>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workbookViewId="0">
      <selection activeCell="C55" sqref="C55"/>
    </sheetView>
  </sheetViews>
  <sheetFormatPr defaultColWidth="9" defaultRowHeight="13.5" outlineLevelCol="4"/>
  <cols>
    <col min="1" max="1" width="10.5" style="2" customWidth="1"/>
    <col min="2" max="2" width="30" style="2" customWidth="1"/>
    <col min="3" max="3" width="11.75" style="2" customWidth="1"/>
    <col min="4" max="4" width="8.375" style="2" customWidth="1"/>
    <col min="5" max="5" width="17.875" style="2" customWidth="1"/>
    <col min="6" max="16384" width="9" style="2"/>
  </cols>
  <sheetData>
    <row r="1" spans="1:5">
      <c r="A1" s="3" t="s">
        <v>0</v>
      </c>
      <c r="B1" s="3"/>
      <c r="C1" s="3"/>
      <c r="D1" s="3"/>
      <c r="E1" s="3"/>
    </row>
    <row r="2" s="1" customFormat="1" ht="43" customHeight="1" spans="1:5">
      <c r="A2" s="3"/>
      <c r="B2" s="3"/>
      <c r="C2" s="3"/>
      <c r="D2" s="3"/>
      <c r="E2" s="3"/>
    </row>
    <row r="3" s="1" customFormat="1" ht="30" customHeight="1" spans="1: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</row>
    <row r="4" s="1" customFormat="1" ht="30" customHeight="1" spans="1:5">
      <c r="A4" s="4">
        <v>1</v>
      </c>
      <c r="B4" s="7" t="s">
        <v>6</v>
      </c>
      <c r="C4" s="7" t="s">
        <v>7</v>
      </c>
      <c r="D4" s="8" t="s">
        <v>8</v>
      </c>
      <c r="E4" s="9" t="str">
        <f>"10960010211"</f>
        <v>10960010211</v>
      </c>
    </row>
    <row r="5" s="1" customFormat="1" ht="30" customHeight="1" spans="1:5">
      <c r="A5" s="4">
        <v>2</v>
      </c>
      <c r="B5" s="7" t="s">
        <v>6</v>
      </c>
      <c r="C5" s="7" t="s">
        <v>9</v>
      </c>
      <c r="D5" s="10" t="s">
        <v>8</v>
      </c>
      <c r="E5" s="9" t="str">
        <f>"10960010214"</f>
        <v>10960010214</v>
      </c>
    </row>
    <row r="6" s="1" customFormat="1" ht="30" customHeight="1" spans="1:5">
      <c r="A6" s="4">
        <v>3</v>
      </c>
      <c r="B6" s="7" t="s">
        <v>10</v>
      </c>
      <c r="C6" s="7" t="s">
        <v>11</v>
      </c>
      <c r="D6" s="10" t="s">
        <v>8</v>
      </c>
      <c r="E6" s="9" t="str">
        <f>"10960020424"</f>
        <v>10960020424</v>
      </c>
    </row>
    <row r="7" s="1" customFormat="1" ht="30" customHeight="1" spans="1:5">
      <c r="A7" s="4">
        <v>4</v>
      </c>
      <c r="B7" s="7" t="s">
        <v>10</v>
      </c>
      <c r="C7" s="7" t="s">
        <v>12</v>
      </c>
      <c r="D7" s="10" t="s">
        <v>8</v>
      </c>
      <c r="E7" s="9" t="str">
        <f>"10960020416"</f>
        <v>10960020416</v>
      </c>
    </row>
    <row r="8" s="1" customFormat="1" ht="30" customHeight="1" spans="1:5">
      <c r="A8" s="4">
        <v>5</v>
      </c>
      <c r="B8" s="7" t="s">
        <v>13</v>
      </c>
      <c r="C8" s="7" t="s">
        <v>14</v>
      </c>
      <c r="D8" s="10" t="s">
        <v>8</v>
      </c>
      <c r="E8" s="9" t="str">
        <f>"10960040906"</f>
        <v>10960040906</v>
      </c>
    </row>
    <row r="9" s="1" customFormat="1" ht="30" customHeight="1" spans="1:5">
      <c r="A9" s="4">
        <v>6</v>
      </c>
      <c r="B9" s="7" t="s">
        <v>13</v>
      </c>
      <c r="C9" s="7" t="s">
        <v>15</v>
      </c>
      <c r="D9" s="10" t="s">
        <v>8</v>
      </c>
      <c r="E9" s="9" t="str">
        <f>"10960040603"</f>
        <v>10960040603</v>
      </c>
    </row>
    <row r="10" s="1" customFormat="1" ht="30" customHeight="1" spans="1:5">
      <c r="A10" s="4">
        <v>7</v>
      </c>
      <c r="B10" s="7" t="s">
        <v>13</v>
      </c>
      <c r="C10" s="7" t="s">
        <v>16</v>
      </c>
      <c r="D10" s="10" t="s">
        <v>8</v>
      </c>
      <c r="E10" s="9" t="str">
        <f>"10960041212"</f>
        <v>10960041212</v>
      </c>
    </row>
    <row r="11" s="1" customFormat="1" ht="30" customHeight="1" spans="1:5">
      <c r="A11" s="4">
        <v>8</v>
      </c>
      <c r="B11" s="7" t="s">
        <v>13</v>
      </c>
      <c r="C11" s="7" t="s">
        <v>17</v>
      </c>
      <c r="D11" s="10" t="s">
        <v>18</v>
      </c>
      <c r="E11" s="9" t="str">
        <f>"10960040916"</f>
        <v>10960040916</v>
      </c>
    </row>
    <row r="12" s="1" customFormat="1" ht="30" customHeight="1" spans="1:5">
      <c r="A12" s="4">
        <v>9</v>
      </c>
      <c r="B12" s="7" t="s">
        <v>13</v>
      </c>
      <c r="C12" s="7" t="s">
        <v>19</v>
      </c>
      <c r="D12" s="10" t="s">
        <v>8</v>
      </c>
      <c r="E12" s="9" t="str">
        <f>"10960040529"</f>
        <v>10960040529</v>
      </c>
    </row>
    <row r="13" s="1" customFormat="1" ht="30" customHeight="1" spans="1:5">
      <c r="A13" s="4">
        <v>10</v>
      </c>
      <c r="B13" s="7" t="s">
        <v>13</v>
      </c>
      <c r="C13" s="7" t="s">
        <v>20</v>
      </c>
      <c r="D13" s="10" t="s">
        <v>18</v>
      </c>
      <c r="E13" s="9" t="str">
        <f>"10960040826"</f>
        <v>10960040826</v>
      </c>
    </row>
    <row r="14" s="1" customFormat="1" ht="30" customHeight="1" spans="1:5">
      <c r="A14" s="4">
        <v>11</v>
      </c>
      <c r="B14" s="7" t="s">
        <v>21</v>
      </c>
      <c r="C14" s="7" t="s">
        <v>22</v>
      </c>
      <c r="D14" s="10" t="s">
        <v>18</v>
      </c>
      <c r="E14" s="9" t="str">
        <f>"10960051318"</f>
        <v>10960051318</v>
      </c>
    </row>
    <row r="15" s="1" customFormat="1" ht="30" customHeight="1" spans="1:5">
      <c r="A15" s="4">
        <v>12</v>
      </c>
      <c r="B15" s="7" t="s">
        <v>21</v>
      </c>
      <c r="C15" s="7" t="s">
        <v>23</v>
      </c>
      <c r="D15" s="10" t="s">
        <v>18</v>
      </c>
      <c r="E15" s="9" t="str">
        <f>"10960051322"</f>
        <v>10960051322</v>
      </c>
    </row>
    <row r="16" s="1" customFormat="1" ht="30" customHeight="1" spans="1:5">
      <c r="A16" s="4">
        <v>13</v>
      </c>
      <c r="B16" s="7" t="s">
        <v>24</v>
      </c>
      <c r="C16" s="7" t="s">
        <v>25</v>
      </c>
      <c r="D16" s="10" t="s">
        <v>8</v>
      </c>
      <c r="E16" s="9" t="str">
        <f>"10960061508"</f>
        <v>10960061508</v>
      </c>
    </row>
    <row r="17" s="1" customFormat="1" ht="30" customHeight="1" spans="1:5">
      <c r="A17" s="4">
        <v>14</v>
      </c>
      <c r="B17" s="7" t="s">
        <v>24</v>
      </c>
      <c r="C17" s="7" t="s">
        <v>26</v>
      </c>
      <c r="D17" s="10" t="s">
        <v>8</v>
      </c>
      <c r="E17" s="9" t="str">
        <f>"10960061426"</f>
        <v>10960061426</v>
      </c>
    </row>
    <row r="18" s="1" customFormat="1" ht="30" customHeight="1" spans="1:5">
      <c r="A18" s="4">
        <v>15</v>
      </c>
      <c r="B18" s="7" t="s">
        <v>27</v>
      </c>
      <c r="C18" s="7" t="s">
        <v>28</v>
      </c>
      <c r="D18" s="10" t="s">
        <v>18</v>
      </c>
      <c r="E18" s="9" t="str">
        <f>"10960071803"</f>
        <v>10960071803</v>
      </c>
    </row>
    <row r="19" s="1" customFormat="1" ht="30" customHeight="1" spans="1:5">
      <c r="A19" s="4">
        <v>16</v>
      </c>
      <c r="B19" s="7" t="s">
        <v>27</v>
      </c>
      <c r="C19" s="7" t="s">
        <v>29</v>
      </c>
      <c r="D19" s="10" t="s">
        <v>8</v>
      </c>
      <c r="E19" s="9" t="str">
        <f>"10960072008"</f>
        <v>10960072008</v>
      </c>
    </row>
    <row r="20" s="1" customFormat="1" ht="30" customHeight="1" spans="1:5">
      <c r="A20" s="4">
        <v>17</v>
      </c>
      <c r="B20" s="7" t="s">
        <v>27</v>
      </c>
      <c r="C20" s="7" t="s">
        <v>30</v>
      </c>
      <c r="D20" s="10" t="s">
        <v>8</v>
      </c>
      <c r="E20" s="9" t="str">
        <f>"10960071723"</f>
        <v>10960071723</v>
      </c>
    </row>
    <row r="21" s="1" customFormat="1" ht="30" customHeight="1" spans="1:5">
      <c r="A21" s="4">
        <v>18</v>
      </c>
      <c r="B21" s="4" t="s">
        <v>31</v>
      </c>
      <c r="C21" s="4" t="s">
        <v>32</v>
      </c>
      <c r="D21" s="10" t="s">
        <v>8</v>
      </c>
      <c r="E21" s="11">
        <v>10960080002</v>
      </c>
    </row>
    <row r="22" s="1" customFormat="1" ht="30" customHeight="1" spans="1:5">
      <c r="A22" s="4">
        <v>19</v>
      </c>
      <c r="B22" s="7" t="s">
        <v>33</v>
      </c>
      <c r="C22" s="7" t="s">
        <v>34</v>
      </c>
      <c r="D22" s="10" t="s">
        <v>8</v>
      </c>
      <c r="E22" s="9" t="str">
        <f>"10960092024"</f>
        <v>10960092024</v>
      </c>
    </row>
    <row r="23" s="1" customFormat="1" ht="30" customHeight="1" spans="1:5">
      <c r="A23" s="4">
        <v>20</v>
      </c>
      <c r="B23" s="7" t="s">
        <v>33</v>
      </c>
      <c r="C23" s="7" t="s">
        <v>35</v>
      </c>
      <c r="D23" s="10" t="s">
        <v>8</v>
      </c>
      <c r="E23" s="9" t="str">
        <f>"10960092015"</f>
        <v>10960092015</v>
      </c>
    </row>
    <row r="24" s="1" customFormat="1" ht="30" customHeight="1" spans="1:5">
      <c r="A24" s="4">
        <v>21</v>
      </c>
      <c r="B24" s="7" t="s">
        <v>36</v>
      </c>
      <c r="C24" s="7" t="s">
        <v>37</v>
      </c>
      <c r="D24" s="10" t="s">
        <v>8</v>
      </c>
      <c r="E24" s="9" t="str">
        <f>"10960112225"</f>
        <v>10960112225</v>
      </c>
    </row>
    <row r="25" s="1" customFormat="1" ht="30" customHeight="1" spans="1:5">
      <c r="A25" s="4">
        <v>22</v>
      </c>
      <c r="B25" s="7" t="s">
        <v>36</v>
      </c>
      <c r="C25" s="7" t="s">
        <v>38</v>
      </c>
      <c r="D25" s="10" t="s">
        <v>8</v>
      </c>
      <c r="E25" s="9" t="str">
        <f>"10960112313"</f>
        <v>10960112313</v>
      </c>
    </row>
    <row r="26" s="1" customFormat="1" ht="30" customHeight="1" spans="1:5">
      <c r="A26" s="4">
        <v>23</v>
      </c>
      <c r="B26" s="7" t="s">
        <v>36</v>
      </c>
      <c r="C26" s="7" t="s">
        <v>39</v>
      </c>
      <c r="D26" s="10" t="s">
        <v>8</v>
      </c>
      <c r="E26" s="9" t="str">
        <f>"10960112306"</f>
        <v>10960112306</v>
      </c>
    </row>
    <row r="27" s="1" customFormat="1" ht="30" customHeight="1" spans="1:5">
      <c r="A27" s="4">
        <v>24</v>
      </c>
      <c r="B27" s="7" t="s">
        <v>36</v>
      </c>
      <c r="C27" s="7" t="s">
        <v>40</v>
      </c>
      <c r="D27" s="10" t="s">
        <v>8</v>
      </c>
      <c r="E27" s="9" t="str">
        <f>"10960112214"</f>
        <v>10960112214</v>
      </c>
    </row>
    <row r="28" s="1" customFormat="1" ht="30" customHeight="1" spans="1:5">
      <c r="A28" s="4">
        <v>25</v>
      </c>
      <c r="B28" s="7" t="s">
        <v>36</v>
      </c>
      <c r="C28" s="7" t="s">
        <v>41</v>
      </c>
      <c r="D28" s="10" t="s">
        <v>8</v>
      </c>
      <c r="E28" s="9" t="str">
        <f>"10960112230"</f>
        <v>10960112230</v>
      </c>
    </row>
    <row r="29" s="1" customFormat="1" ht="30" customHeight="1" spans="1:5">
      <c r="A29" s="4">
        <v>26</v>
      </c>
      <c r="B29" s="7" t="s">
        <v>36</v>
      </c>
      <c r="C29" s="7" t="s">
        <v>42</v>
      </c>
      <c r="D29" s="10" t="s">
        <v>8</v>
      </c>
      <c r="E29" s="9" t="str">
        <f>"10960112317"</f>
        <v>10960112317</v>
      </c>
    </row>
    <row r="30" s="1" customFormat="1" ht="30" customHeight="1" spans="1:5">
      <c r="A30" s="4">
        <v>27</v>
      </c>
      <c r="B30" s="4" t="s">
        <v>43</v>
      </c>
      <c r="C30" s="12" t="s">
        <v>44</v>
      </c>
      <c r="D30" s="10" t="s">
        <v>8</v>
      </c>
      <c r="E30" s="13">
        <v>10960120003</v>
      </c>
    </row>
    <row r="31" s="1" customFormat="1" ht="30" customHeight="1" spans="1:5">
      <c r="A31" s="4">
        <v>28</v>
      </c>
      <c r="B31" s="4" t="s">
        <v>43</v>
      </c>
      <c r="C31" s="12" t="s">
        <v>45</v>
      </c>
      <c r="D31" s="10" t="s">
        <v>8</v>
      </c>
      <c r="E31" s="13">
        <v>10960120004</v>
      </c>
    </row>
    <row r="32" s="1" customFormat="1" ht="30" customHeight="1" spans="1:5">
      <c r="A32" s="4">
        <v>29</v>
      </c>
      <c r="B32" s="7" t="s">
        <v>46</v>
      </c>
      <c r="C32" s="7" t="s">
        <v>47</v>
      </c>
      <c r="D32" s="10" t="s">
        <v>8</v>
      </c>
      <c r="E32" s="9" t="str">
        <f>"10960132327"</f>
        <v>10960132327</v>
      </c>
    </row>
    <row r="33" s="1" customFormat="1" ht="30" customHeight="1" spans="1:5">
      <c r="A33" s="4">
        <v>30</v>
      </c>
      <c r="B33" s="7" t="s">
        <v>48</v>
      </c>
      <c r="C33" s="7" t="s">
        <v>49</v>
      </c>
      <c r="D33" s="10" t="s">
        <v>18</v>
      </c>
      <c r="E33" s="9" t="str">
        <f>"10960152423"</f>
        <v>10960152423</v>
      </c>
    </row>
    <row r="34" s="1" customFormat="1" ht="30" customHeight="1" spans="1:5">
      <c r="A34" s="4">
        <v>31</v>
      </c>
      <c r="B34" s="7" t="s">
        <v>48</v>
      </c>
      <c r="C34" s="7" t="s">
        <v>50</v>
      </c>
      <c r="D34" s="10" t="s">
        <v>8</v>
      </c>
      <c r="E34" s="9" t="str">
        <f>"10960152420"</f>
        <v>10960152420</v>
      </c>
    </row>
    <row r="35" s="1" customFormat="1" ht="30" customHeight="1" spans="1:5">
      <c r="A35" s="4">
        <v>32</v>
      </c>
      <c r="B35" s="7" t="s">
        <v>51</v>
      </c>
      <c r="C35" s="7" t="s">
        <v>52</v>
      </c>
      <c r="D35" s="10" t="s">
        <v>18</v>
      </c>
      <c r="E35" s="9" t="str">
        <f>"10960172511"</f>
        <v>10960172511</v>
      </c>
    </row>
    <row r="36" s="1" customFormat="1" ht="30" customHeight="1" spans="1:5">
      <c r="A36" s="4">
        <v>33</v>
      </c>
      <c r="B36" s="7" t="s">
        <v>53</v>
      </c>
      <c r="C36" s="7" t="s">
        <v>54</v>
      </c>
      <c r="D36" s="10" t="s">
        <v>18</v>
      </c>
      <c r="E36" s="9" t="str">
        <f>"10960182601"</f>
        <v>10960182601</v>
      </c>
    </row>
    <row r="37" s="1" customFormat="1" ht="30" customHeight="1" spans="1:5">
      <c r="A37" s="4">
        <v>34</v>
      </c>
      <c r="B37" s="7" t="s">
        <v>55</v>
      </c>
      <c r="C37" s="7" t="s">
        <v>56</v>
      </c>
      <c r="D37" s="10" t="s">
        <v>18</v>
      </c>
      <c r="E37" s="9" t="str">
        <f>"10960193002"</f>
        <v>10960193002</v>
      </c>
    </row>
    <row r="38" s="1" customFormat="1" ht="30" customHeight="1" spans="1:5">
      <c r="A38" s="4">
        <v>35</v>
      </c>
      <c r="B38" s="7" t="s">
        <v>55</v>
      </c>
      <c r="C38" s="7" t="s">
        <v>57</v>
      </c>
      <c r="D38" s="10" t="s">
        <v>8</v>
      </c>
      <c r="E38" s="9" t="str">
        <f>"10960192907"</f>
        <v>10960192907</v>
      </c>
    </row>
    <row r="39" s="1" customFormat="1" ht="30" customHeight="1" spans="1:5">
      <c r="A39" s="4">
        <v>36</v>
      </c>
      <c r="B39" s="7" t="s">
        <v>55</v>
      </c>
      <c r="C39" s="7" t="s">
        <v>58</v>
      </c>
      <c r="D39" s="10" t="s">
        <v>18</v>
      </c>
      <c r="E39" s="9" t="str">
        <f>"10960193005"</f>
        <v>10960193005</v>
      </c>
    </row>
    <row r="40" s="1" customFormat="1" ht="30" customHeight="1" spans="1:5">
      <c r="A40" s="4">
        <v>37</v>
      </c>
      <c r="B40" s="7" t="s">
        <v>55</v>
      </c>
      <c r="C40" s="7" t="s">
        <v>59</v>
      </c>
      <c r="D40" s="10" t="s">
        <v>8</v>
      </c>
      <c r="E40" s="9" t="str">
        <f>"10960193014"</f>
        <v>10960193014</v>
      </c>
    </row>
    <row r="41" s="1" customFormat="1" ht="30" customHeight="1" spans="1:5">
      <c r="A41" s="4">
        <v>38</v>
      </c>
      <c r="B41" s="7" t="s">
        <v>60</v>
      </c>
      <c r="C41" s="7" t="s">
        <v>61</v>
      </c>
      <c r="D41" s="10" t="s">
        <v>8</v>
      </c>
      <c r="E41" s="9" t="str">
        <f>"10960213119"</f>
        <v>10960213119</v>
      </c>
    </row>
    <row r="42" s="1" customFormat="1" ht="30" customHeight="1" spans="1:5">
      <c r="A42" s="4">
        <v>39</v>
      </c>
      <c r="B42" s="7" t="s">
        <v>62</v>
      </c>
      <c r="C42" s="7" t="s">
        <v>63</v>
      </c>
      <c r="D42" s="10" t="s">
        <v>18</v>
      </c>
      <c r="E42" s="9" t="str">
        <f>"10960223207"</f>
        <v>10960223207</v>
      </c>
    </row>
    <row r="43" s="1" customFormat="1" ht="30" customHeight="1" spans="1:5">
      <c r="A43" s="4">
        <v>40</v>
      </c>
      <c r="B43" s="7" t="s">
        <v>64</v>
      </c>
      <c r="C43" s="7" t="s">
        <v>65</v>
      </c>
      <c r="D43" s="10" t="s">
        <v>18</v>
      </c>
      <c r="E43" s="9" t="str">
        <f>"10960233212"</f>
        <v>10960233212</v>
      </c>
    </row>
    <row r="44" s="1" customFormat="1" ht="30" customHeight="1" spans="1:5">
      <c r="A44" s="4">
        <v>41</v>
      </c>
      <c r="B44" s="7" t="s">
        <v>66</v>
      </c>
      <c r="C44" s="7" t="s">
        <v>67</v>
      </c>
      <c r="D44" s="10" t="s">
        <v>18</v>
      </c>
      <c r="E44" s="9" t="str">
        <f>"10960243420"</f>
        <v>10960243420</v>
      </c>
    </row>
    <row r="45" s="1" customFormat="1" ht="30" customHeight="1" spans="1:5">
      <c r="A45" s="4">
        <v>42</v>
      </c>
      <c r="B45" s="7" t="s">
        <v>68</v>
      </c>
      <c r="C45" s="7" t="s">
        <v>69</v>
      </c>
      <c r="D45" s="10" t="s">
        <v>18</v>
      </c>
      <c r="E45" s="9" t="str">
        <f>"10960253515"</f>
        <v>10960253515</v>
      </c>
    </row>
    <row r="46" s="1" customFormat="1" ht="30" customHeight="1" spans="1:5">
      <c r="A46" s="4">
        <v>43</v>
      </c>
      <c r="B46" s="7" t="s">
        <v>70</v>
      </c>
      <c r="C46" s="7" t="s">
        <v>71</v>
      </c>
      <c r="D46" s="10" t="s">
        <v>18</v>
      </c>
      <c r="E46" s="9" t="str">
        <f>"10960263612"</f>
        <v>10960263612</v>
      </c>
    </row>
    <row r="47" s="1" customFormat="1" ht="30" customHeight="1" spans="1:5">
      <c r="A47" s="4">
        <v>44</v>
      </c>
      <c r="B47" s="7" t="s">
        <v>70</v>
      </c>
      <c r="C47" s="7" t="s">
        <v>72</v>
      </c>
      <c r="D47" s="10" t="s">
        <v>18</v>
      </c>
      <c r="E47" s="9" t="str">
        <f>"10960263614"</f>
        <v>10960263614</v>
      </c>
    </row>
    <row r="48" s="1" customFormat="1" ht="30" customHeight="1" spans="1:5">
      <c r="A48" s="4">
        <v>45</v>
      </c>
      <c r="B48" s="7" t="s">
        <v>73</v>
      </c>
      <c r="C48" s="7" t="s">
        <v>74</v>
      </c>
      <c r="D48" s="10" t="s">
        <v>8</v>
      </c>
      <c r="E48" s="9" t="str">
        <f>"10960283621"</f>
        <v>10960283621</v>
      </c>
    </row>
    <row r="49" s="1" customFormat="1" ht="30" customHeight="1" spans="1:5">
      <c r="A49" s="4">
        <v>46</v>
      </c>
      <c r="B49" s="7" t="s">
        <v>73</v>
      </c>
      <c r="C49" s="7" t="s">
        <v>75</v>
      </c>
      <c r="D49" s="10" t="s">
        <v>18</v>
      </c>
      <c r="E49" s="9" t="str">
        <f>"10960283705"</f>
        <v>10960283705</v>
      </c>
    </row>
    <row r="50" s="1" customFormat="1" ht="30" customHeight="1" spans="1:5">
      <c r="A50" s="4">
        <v>47</v>
      </c>
      <c r="B50" s="7" t="s">
        <v>73</v>
      </c>
      <c r="C50" s="7" t="s">
        <v>76</v>
      </c>
      <c r="D50" s="10" t="s">
        <v>18</v>
      </c>
      <c r="E50" s="9" t="str">
        <f>"10960283623"</f>
        <v>10960283623</v>
      </c>
    </row>
    <row r="51" s="1" customFormat="1" ht="30" customHeight="1" spans="1:5">
      <c r="A51" s="4">
        <v>48</v>
      </c>
      <c r="B51" s="7" t="s">
        <v>73</v>
      </c>
      <c r="C51" s="7" t="s">
        <v>77</v>
      </c>
      <c r="D51" s="10" t="s">
        <v>18</v>
      </c>
      <c r="E51" s="9" t="str">
        <f>"10960283622"</f>
        <v>10960283622</v>
      </c>
    </row>
    <row r="52" s="1" customFormat="1" ht="30" customHeight="1" spans="1:5">
      <c r="A52" s="14">
        <v>49</v>
      </c>
      <c r="B52" s="15" t="s">
        <v>78</v>
      </c>
      <c r="C52" s="15" t="s">
        <v>79</v>
      </c>
      <c r="D52" s="15" t="s">
        <v>18</v>
      </c>
      <c r="E52" s="16" t="s">
        <v>80</v>
      </c>
    </row>
    <row r="53" s="1" customFormat="1" ht="30" customHeight="1" spans="1:5">
      <c r="A53" s="14">
        <v>50</v>
      </c>
      <c r="B53" s="17" t="s">
        <v>81</v>
      </c>
      <c r="C53" s="17" t="s">
        <v>82</v>
      </c>
      <c r="D53" s="17" t="s">
        <v>18</v>
      </c>
      <c r="E53" s="16" t="s">
        <v>80</v>
      </c>
    </row>
    <row r="54" s="1" customFormat="1" ht="30" customHeight="1" spans="1:5">
      <c r="A54" s="14">
        <v>51</v>
      </c>
      <c r="B54" s="15" t="s">
        <v>83</v>
      </c>
      <c r="C54" s="15" t="s">
        <v>84</v>
      </c>
      <c r="D54" s="15" t="s">
        <v>18</v>
      </c>
      <c r="E54" s="16" t="s">
        <v>80</v>
      </c>
    </row>
    <row r="55" s="1" customFormat="1" ht="30" customHeight="1" spans="1:5">
      <c r="A55" s="14">
        <v>52</v>
      </c>
      <c r="B55" s="17" t="s">
        <v>85</v>
      </c>
      <c r="C55" s="17" t="s">
        <v>86</v>
      </c>
      <c r="D55" s="17" t="s">
        <v>18</v>
      </c>
      <c r="E55" s="16" t="s">
        <v>80</v>
      </c>
    </row>
    <row r="56" spans="1:5">
      <c r="A56" s="18"/>
      <c r="B56" s="18"/>
      <c r="C56" s="18"/>
      <c r="D56" s="18"/>
      <c r="E56" s="18"/>
    </row>
  </sheetData>
  <sortState ref="B4:K1089">
    <sortCondition ref="B4:B1089"/>
  </sortState>
  <mergeCells count="1">
    <mergeCell ref="A1:E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&amp;C&amp;12&amp;B第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卢冰</cp:lastModifiedBy>
  <dcterms:created xsi:type="dcterms:W3CDTF">2020-09-08T08:09:00Z</dcterms:created>
  <dcterms:modified xsi:type="dcterms:W3CDTF">2020-09-15T03:54:24Z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